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7"/>
  <workbookPr codeName="ThisWorkbook" defaultThemeVersion="124226"/>
  <mc:AlternateContent xmlns:mc="http://schemas.openxmlformats.org/markup-compatibility/2006">
    <mc:Choice Requires="x15">
      <x15ac:absPath xmlns:x15ac="http://schemas.microsoft.com/office/spreadsheetml/2010/11/ac" url="/Users/zontziry/Library/CloudStorage/GoogleDrive-zjohnson@mrxplorer.com/My Drive/Teaching AI/Comparing AIs/"/>
    </mc:Choice>
  </mc:AlternateContent>
  <xr:revisionPtr revIDLastSave="0" documentId="8_{9B500B89-1D6D-7844-81ED-FD8C3A804200}" xr6:coauthVersionLast="47" xr6:coauthVersionMax="47" xr10:uidLastSave="{00000000-0000-0000-0000-000000000000}"/>
  <bookViews>
    <workbookView xWindow="-48200" yWindow="-4160" windowWidth="47400" windowHeight="25460" xr2:uid="{00000000-000D-0000-FFFF-FFFF00000000}"/>
  </bookViews>
  <sheets>
    <sheet name="NC-EST2025-AGESEX" sheetId="1" r:id="rId1"/>
  </sheets>
  <definedNames>
    <definedName name="nc2025_agesex">'NC-EST2025-AGESEX'!$A$5:$V$40</definedName>
    <definedName name="_xlnm.Print_Area" localSheetId="0">'NC-EST2025-AGESEX'!$A$3:$V$46</definedName>
    <definedName name="_xlnm.Print_Titles" localSheetId="0">'NC-EST2025-AGESEX'!$A:$A,'NC-EST2025-AGESEX'!$3:$4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1" l="1"/>
  <c r="F57" i="1" s="1"/>
  <c r="E53" i="1"/>
  <c r="F53" i="1"/>
  <c r="E54" i="1"/>
  <c r="F54" i="1"/>
  <c r="E55" i="1"/>
  <c r="F55" i="1"/>
  <c r="E56" i="1"/>
  <c r="F56" i="1"/>
  <c r="E57" i="1"/>
  <c r="F52" i="1"/>
  <c r="E52" i="1"/>
  <c r="D56" i="1"/>
  <c r="D55" i="1"/>
  <c r="D54" i="1"/>
  <c r="D53" i="1"/>
  <c r="D52" i="1"/>
  <c r="C57" i="1"/>
  <c r="C56" i="1"/>
  <c r="C55" i="1"/>
  <c r="C54" i="1"/>
  <c r="C53" i="1"/>
  <c r="C52" i="1"/>
  <c r="B57" i="1"/>
  <c r="B56" i="1"/>
  <c r="B55" i="1"/>
  <c r="B54" i="1"/>
  <c r="B53" i="1"/>
  <c r="B52" i="1"/>
  <c r="F49" i="1"/>
  <c r="E49" i="1"/>
  <c r="D49" i="1"/>
  <c r="B49" i="1"/>
  <c r="C49" i="1"/>
</calcChain>
</file>

<file path=xl/sharedStrings.xml><?xml version="1.0" encoding="utf-8"?>
<sst xmlns="http://schemas.openxmlformats.org/spreadsheetml/2006/main" count="78" uniqueCount="59">
  <si>
    <t>Total</t>
  </si>
  <si>
    <t>Median age (years)</t>
  </si>
  <si>
    <t>table with row headers in column A and column headers in rows 3 through 4. (leading dots indicate sub-parts)</t>
  </si>
  <si>
    <t>Annual Estimates of the Resident Population for Selected Age Groups by Sex for the United States: April 1, 2020 to July 1, 2025</t>
  </si>
  <si>
    <t>Age</t>
  </si>
  <si>
    <t>April 1, 2020 Estimates Base</t>
  </si>
  <si>
    <t>Both Sexes</t>
  </si>
  <si>
    <t>Male</t>
  </si>
  <si>
    <t>Female</t>
  </si>
  <si>
    <t>Population Estimate (as of July 1)</t>
  </si>
  <si>
    <r>
      <t>.</t>
    </r>
    <r>
      <rPr>
        <sz val="10"/>
        <color theme="1"/>
        <rFont val="arial"/>
        <family val="2"/>
      </rPr>
      <t>Under 5 years</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</si>
  <si>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</si>
  <si>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</si>
  <si>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</si>
  <si>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</si>
  <si>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</si>
  <si>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</si>
  <si>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</si>
  <si>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</si>
  <si>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</si>
  <si>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</si>
  <si>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</si>
  <si>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</si>
  <si>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</si>
  <si>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</si>
  <si>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</si>
  <si>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</si>
  <si>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</si>
  <si>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</si>
  <si>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</si>
  <si>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</si>
  <si>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</si>
  <si>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</si>
  <si>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</si>
  <si>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</si>
  <si>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</si>
  <si>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</si>
  <si>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</si>
  <si>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</si>
  <si>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</si>
  <si>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For population estimates methodology statements, see https://www.census.gov/programs-surveys/popest/technical-documentation/methodology.html. Median age is calculated based on single year of age. All geographic boundaries for the 2025 population estimates series are as of January 1, 2025.</t>
  </si>
  <si>
    <t>Suggested Citation:</t>
  </si>
  <si>
    <t>Annual Estimates of the Resident Population for Selected Age Groups by Sex for the United States: April 1, 2020 to July 1, 2025 (NC-EST2025-AGESEX)</t>
  </si>
  <si>
    <t>Source: U.S. Census Bureau, Population Division</t>
  </si>
  <si>
    <t>Release Date: June 2026</t>
  </si>
  <si>
    <t>totals</t>
  </si>
  <si>
    <t>age group totals</t>
  </si>
  <si>
    <t>18-24</t>
  </si>
  <si>
    <t>25-34</t>
  </si>
  <si>
    <t>35-44</t>
  </si>
  <si>
    <t>45-54</t>
  </si>
  <si>
    <t>55-64</t>
  </si>
  <si>
    <t>65+</t>
  </si>
  <si>
    <t>male</t>
  </si>
  <si>
    <t>female</t>
  </si>
  <si>
    <t>MALE %</t>
  </si>
  <si>
    <t>FEMALE %</t>
  </si>
  <si>
    <t>MALE % OF TOTAL</t>
  </si>
  <si>
    <t>FEMALE % OF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</si>
</sst>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0.0"/>
  </numFmts>
  <fonts count="8"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theme="1"/>
      <name val="arial"/>
      <family val="2"/>
    </font>
    <font>
      <sz val="8"/>
      <name val="arial"/>
      <family val="2"/>
    </font>
    <font>
      <b/>
      <sz val="8"/>
      <color theme="1"/>
      <name val="arial"/>
      <family val="2"/>
    </font>
    <font>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style="thin">
        <color indexed="64"/>
      </top>
      <bottom style="thin">
        <color indexed="64"/>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diagonal/>
    </border>
    <border>
      <left style="thin">
        <color auto="1"/>
      </left>
      <right style="thin">
        <color auto="1"/>
      </right>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style="thin">
        <color auto="1"/>
      </right>
      <top/>
      <bottom/>
      <diagonal/>
    </border>
    <border>
      <left/>
      <right style="thin">
        <color auto="1"/>
      </right>
      <top style="thin">
        <color indexed="64"/>
      </top>
      <bottom/>
      <diagonal/>
    </border>
  </borders>
  <cellStyleXfs count="2">
    <xf numFmtId="0" fontId="0" fillId="0" borderId="0"/>
    <xf numFmtId="9" fontId="7" fillId="0" borderId="0" applyFont="0" applyFill="0" applyBorder="0" applyAlignment="0" applyProtection="0"/>
  </cellStyleXfs>
  <cellXfs count="39">
    <xf numFmtId="0" fontId="0" fillId="0" borderId="0" xfId="0"/>
    <xf numFmtId="0" fontId="2" fillId="0" borderId="0" xfId="0" applyFont="1"/>
    <xf numFmtId="0" fontId="2" fillId="2" borderId="0" xfId="0" applyFont="1" applyFill="1"/>
    <xf numFmtId="0" fontId="4" fillId="0" borderId="0" xfId="0" applyFont="1" applyAlignment="1">
      <alignment horizontal="center" vertical="center"/>
    </xf>
    <xf numFmtId="0" fontId="4" fillId="0" borderId="9" xfId="0" applyFont="1" applyBorder="1" applyAlignment="1" applyProtection="1">
      <alignment horizontal="center" vertical="center"/>
      <protection locked="0"/>
    </xf>
    <xf numFmtId="0" fontId="2" fillId="0" borderId="11" xfId="0" applyFont="1" applyBorder="1" applyProtection="1">
      <protection locked="0"/>
    </xf>
    <xf numFmtId="3" fontId="2" fillId="0" borderId="11" xfId="0" applyNumberFormat="1" applyFont="1" applyBorder="1" applyAlignment="1" applyProtection="1">
      <alignment horizontal="right"/>
      <protection locked="0"/>
    </xf>
    <xf numFmtId="0" fontId="1" fillId="0" borderId="11" xfId="0" applyFont="1" applyBorder="1" applyAlignment="1" applyProtection="1">
      <alignment horizontal="left" indent="1"/>
      <protection locked="0"/>
    </xf>
    <xf numFmtId="0" fontId="1" fillId="0" borderId="11" xfId="0" applyFont="1" applyBorder="1" applyAlignment="1" applyProtection="1">
      <alignment horizontal="left" indent="2"/>
      <protection locked="0"/>
    </xf>
    <xf numFmtId="0" fontId="2" fillId="0" borderId="9" xfId="0" applyFont="1" applyBorder="1" applyProtection="1">
      <protection locked="0"/>
    </xf>
    <xf numFmtId="165" fontId="2" fillId="0" borderId="9" xfId="0" applyNumberFormat="1" applyFont="1" applyBorder="1" applyAlignment="1" applyProtection="1">
      <alignment horizontal="right"/>
      <protection locked="0"/>
    </xf>
    <xf numFmtId="0" fontId="1" fillId="2" borderId="0" xfId="0" applyFont="1" applyFill="1" applyAlignment="1">
      <alignment horizontal="left" vertical="center"/>
    </xf>
    <xf numFmtId="0" fontId="3" fillId="2" borderId="8" xfId="0" applyFont="1" applyFill="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2" fillId="0" borderId="11"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6" fillId="3" borderId="12" xfId="0" applyFont="1" applyFill="1" applyBorder="1"/>
    <xf numFmtId="0" fontId="6" fillId="3" borderId="0" xfId="0" applyFont="1" applyFill="1"/>
    <xf numFmtId="0" fontId="6" fillId="3" borderId="15" xfId="0" applyFont="1" applyFill="1" applyBorder="1"/>
    <xf numFmtId="0" fontId="6" fillId="3" borderId="14" xfId="0" applyFont="1" applyFill="1" applyBorder="1"/>
    <xf numFmtId="0" fontId="6" fillId="3" borderId="4" xfId="0" applyFont="1" applyFill="1" applyBorder="1"/>
    <xf numFmtId="0" fontId="6" fillId="3" borderId="6" xfId="0" applyFont="1" applyFill="1" applyBorder="1"/>
    <xf numFmtId="164" fontId="4" fillId="2" borderId="7" xfId="0" applyNumberFormat="1" applyFont="1" applyFill="1" applyBorder="1" applyAlignment="1" applyProtection="1">
      <alignment horizontal="center" vertical="center" wrapText="1"/>
      <protection locked="0"/>
    </xf>
    <xf numFmtId="164" fontId="4" fillId="0" borderId="7" xfId="0" applyNumberFormat="1" applyFont="1" applyBorder="1" applyAlignment="1" applyProtection="1">
      <alignment horizontal="center" vertical="center" wrapText="1"/>
      <protection locked="0"/>
    </xf>
    <xf numFmtId="164" fontId="4" fillId="0" borderId="9" xfId="0" applyNumberFormat="1" applyFont="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5" fillId="0" borderId="3" xfId="0" applyFont="1" applyBorder="1" applyAlignment="1">
      <alignment wrapText="1"/>
    </xf>
    <xf numFmtId="0" fontId="5" fillId="0" borderId="13" xfId="0" applyFont="1" applyBorder="1" applyAlignment="1">
      <alignment wrapText="1"/>
    </xf>
    <xf numFmtId="0" fontId="5" fillId="0" borderId="2" xfId="0" applyFont="1" applyBorder="1" applyAlignment="1">
      <alignment wrapText="1"/>
    </xf>
    <xf numFmtId="0" fontId="5" fillId="0" borderId="5" xfId="0" applyFont="1" applyBorder="1" applyAlignment="1">
      <alignment wrapText="1"/>
    </xf>
    <xf numFmtId="0" fontId="6" fillId="3" borderId="10" xfId="0" applyFont="1" applyFill="1" applyBorder="1"/>
    <xf numFmtId="0" fontId="6" fillId="3" borderId="1" xfId="0" applyFont="1" applyFill="1" applyBorder="1"/>
    <xf numFmtId="0" fontId="6" fillId="3" borderId="16" xfId="0" applyFont="1" applyFill="1" applyBorder="1"/>
    <xf numFmtId="0" fontId="4" fillId="0" borderId="8" xfId="0" applyFont="1" applyBorder="1"/>
    <xf numFmtId="3" fontId="4" fillId="0" borderId="8" xfId="0" applyNumberFormat="1" applyFont="1" applyBorder="1"/>
    <xf numFmtId="9" fontId="4" fillId="0" borderId="8" xfId="1"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57"/>
  <sheetViews>
    <sheetView tabSelected="1" workbookViewId="0">
      <pane ySplit="2" topLeftCell="A3" activePane="bottomLeft" state="frozen"/>
      <selection pane="bottomLeft" activeCell="A48" sqref="A48:H57"/>
    </sheetView>
  </sheetViews>
  <sheetFormatPr baseColWidth="10" defaultColWidth="8.6640625" defaultRowHeight="13" x14ac:dyDescent="0.15"/>
  <cols>
    <col min="1" max="1" width="21.5" style="1" customWidth="1"/>
    <col min="2" max="6" width="11.5" style="1" customWidth="1"/>
    <col min="7" max="7" width="17.33203125" style="1" customWidth="1"/>
    <col min="8" max="8" width="21.6640625" style="1" customWidth="1"/>
    <col min="9" max="37" width="11.5" style="1" customWidth="1"/>
    <col min="38" max="16384" width="8.6640625" style="1"/>
  </cols>
  <sheetData>
    <row r="1" spans="1:22" ht="2.25" customHeight="1" x14ac:dyDescent="0.15">
      <c r="A1" s="11" t="s">
        <v>2</v>
      </c>
      <c r="B1" s="11"/>
      <c r="C1" s="11"/>
      <c r="D1" s="11"/>
      <c r="E1" s="11"/>
      <c r="F1" s="11"/>
      <c r="G1" s="11"/>
      <c r="H1" s="11"/>
      <c r="I1" s="11"/>
      <c r="J1" s="11"/>
      <c r="K1" s="11"/>
      <c r="L1" s="11"/>
      <c r="M1" s="11"/>
      <c r="N1" s="11"/>
      <c r="O1" s="11"/>
      <c r="P1" s="11"/>
      <c r="Q1" s="11"/>
      <c r="R1" s="11"/>
      <c r="S1" s="11"/>
      <c r="T1" s="11"/>
      <c r="U1" s="11"/>
      <c r="V1" s="11"/>
    </row>
    <row r="2" spans="1:22" ht="24" customHeight="1" x14ac:dyDescent="0.15">
      <c r="A2" s="12" t="s">
        <v>3</v>
      </c>
      <c r="B2" s="13"/>
      <c r="C2" s="13"/>
      <c r="D2" s="13"/>
      <c r="E2" s="13"/>
      <c r="F2" s="13"/>
      <c r="G2" s="13"/>
      <c r="H2" s="13"/>
      <c r="I2" s="13"/>
      <c r="J2" s="13"/>
      <c r="K2" s="13"/>
      <c r="L2" s="13"/>
      <c r="M2" s="13"/>
      <c r="N2" s="13"/>
      <c r="O2" s="13"/>
      <c r="P2" s="13"/>
      <c r="Q2" s="13"/>
      <c r="R2" s="13"/>
      <c r="S2" s="13"/>
      <c r="T2" s="13"/>
      <c r="U2" s="13"/>
      <c r="V2" s="13"/>
    </row>
    <row r="3" spans="1:22" s="2" customFormat="1" ht="15" customHeight="1" x14ac:dyDescent="0.15">
      <c r="A3" s="16" t="s">
        <v>4</v>
      </c>
      <c r="B3" s="25" t="s">
        <v>5</v>
      </c>
      <c r="C3" s="26"/>
      <c r="D3" s="26"/>
      <c r="E3" s="28" t="s">
        <v>9</v>
      </c>
      <c r="F3" s="14"/>
      <c r="G3" s="14"/>
      <c r="H3" s="14"/>
      <c r="I3" s="14"/>
      <c r="J3" s="14"/>
      <c r="K3" s="14"/>
      <c r="L3" s="14"/>
      <c r="M3" s="14"/>
      <c r="N3" s="14"/>
      <c r="O3" s="14"/>
      <c r="P3" s="14"/>
      <c r="Q3" s="14"/>
      <c r="R3" s="14"/>
      <c r="S3" s="14"/>
      <c r="T3" s="14"/>
      <c r="U3" s="14"/>
      <c r="V3" s="14"/>
    </row>
    <row r="4" spans="1:22" s="3" customFormat="1" ht="15" customHeight="1" x14ac:dyDescent="0.2">
      <c r="A4" s="17"/>
      <c r="B4" s="27"/>
      <c r="C4" s="27"/>
      <c r="D4" s="27"/>
      <c r="E4" s="14">
        <v>2020</v>
      </c>
      <c r="F4" s="15"/>
      <c r="G4" s="15"/>
      <c r="H4" s="14">
        <v>2021</v>
      </c>
      <c r="I4" s="15"/>
      <c r="J4" s="15"/>
      <c r="K4" s="14">
        <v>2022</v>
      </c>
      <c r="L4" s="15"/>
      <c r="M4" s="15"/>
      <c r="N4" s="14">
        <v>2023</v>
      </c>
      <c r="O4" s="15"/>
      <c r="P4" s="15"/>
      <c r="Q4" s="14">
        <v>2024</v>
      </c>
      <c r="R4" s="15"/>
      <c r="S4" s="15"/>
      <c r="T4" s="14">
        <v>2025</v>
      </c>
      <c r="U4" s="15"/>
      <c r="V4" s="15"/>
    </row>
    <row r="5" spans="1:22" s="3" customFormat="1" ht="34" customHeight="1" x14ac:dyDescent="0.2">
      <c r="A5" s="18"/>
      <c r="B5" s="4" t="s">
        <v>6</v>
      </c>
      <c r="C5" s="4" t="s">
        <v>7</v>
      </c>
      <c r="D5" s="4" t="s">
        <v>8</v>
      </c>
      <c r="E5" s="4" t="s">
        <v>6</v>
      </c>
      <c r="F5" s="4" t="s">
        <v>7</v>
      </c>
      <c r="G5" s="4" t="s">
        <v>8</v>
      </c>
      <c r="H5" s="4" t="s">
        <v>6</v>
      </c>
      <c r="I5" s="4" t="s">
        <v>7</v>
      </c>
      <c r="J5" s="4" t="s">
        <v>8</v>
      </c>
      <c r="K5" s="4" t="s">
        <v>6</v>
      </c>
      <c r="L5" s="4" t="s">
        <v>7</v>
      </c>
      <c r="M5" s="4" t="s">
        <v>8</v>
      </c>
      <c r="N5" s="4" t="s">
        <v>6</v>
      </c>
      <c r="O5" s="4" t="s">
        <v>7</v>
      </c>
      <c r="P5" s="4" t="s">
        <v>8</v>
      </c>
      <c r="Q5" s="4" t="s">
        <v>6</v>
      </c>
      <c r="R5" s="4" t="s">
        <v>7</v>
      </c>
      <c r="S5" s="4" t="s">
        <v>8</v>
      </c>
      <c r="T5" s="4" t="s">
        <v>6</v>
      </c>
      <c r="U5" s="4" t="s">
        <v>7</v>
      </c>
      <c r="V5" s="4" t="s">
        <v>8</v>
      </c>
    </row>
    <row r="6" spans="1:22" x14ac:dyDescent="0.15">
      <c r="A6" s="5" t="s">
        <v>0</v>
      </c>
      <c r="B6" s="6">
        <v>331516113</v>
      </c>
      <c r="C6" s="6">
        <v>162758499</v>
      </c>
      <c r="D6" s="6">
        <v>168757614</v>
      </c>
      <c r="E6" s="6">
        <v>331578104</v>
      </c>
      <c r="F6" s="6">
        <v>162780726</v>
      </c>
      <c r="G6" s="6">
        <v>168797378</v>
      </c>
      <c r="H6" s="6">
        <v>332100166</v>
      </c>
      <c r="I6" s="6">
        <v>162980790</v>
      </c>
      <c r="J6" s="6">
        <v>169119376</v>
      </c>
      <c r="K6" s="6">
        <v>333996304</v>
      </c>
      <c r="L6" s="6">
        <v>163868084</v>
      </c>
      <c r="M6" s="6">
        <v>170128220</v>
      </c>
      <c r="N6" s="6">
        <v>336755052</v>
      </c>
      <c r="O6" s="6">
        <v>165233378</v>
      </c>
      <c r="P6" s="6">
        <v>171521674</v>
      </c>
      <c r="Q6" s="6">
        <v>340003797</v>
      </c>
      <c r="R6" s="6">
        <v>166868649</v>
      </c>
      <c r="S6" s="6">
        <v>173135148</v>
      </c>
      <c r="T6" s="6">
        <v>341784857</v>
      </c>
      <c r="U6" s="6">
        <v>167737525</v>
      </c>
      <c r="V6" s="6">
        <v>174047332</v>
      </c>
    </row>
    <row r="7" spans="1:22" x14ac:dyDescent="0.15">
      <c r="A7" s="7" t="s">
        <v>10</v>
      </c>
      <c r="B7" s="6">
        <v>19226271</v>
      </c>
      <c r="C7" s="6">
        <v>9823770</v>
      </c>
      <c r="D7" s="6">
        <v>9402501</v>
      </c>
      <c r="E7" s="6">
        <v>19133927</v>
      </c>
      <c r="F7" s="6">
        <v>9775549</v>
      </c>
      <c r="G7" s="6">
        <v>9358378</v>
      </c>
      <c r="H7" s="6">
        <v>18753367</v>
      </c>
      <c r="I7" s="6">
        <v>9583226</v>
      </c>
      <c r="J7" s="6">
        <v>9170141</v>
      </c>
      <c r="K7" s="6">
        <v>18657930</v>
      </c>
      <c r="L7" s="6">
        <v>9531603</v>
      </c>
      <c r="M7" s="6">
        <v>9126327</v>
      </c>
      <c r="N7" s="6">
        <v>18606537</v>
      </c>
      <c r="O7" s="6">
        <v>9504784</v>
      </c>
      <c r="P7" s="6">
        <v>9101753</v>
      </c>
      <c r="Q7" s="6">
        <v>18584735</v>
      </c>
      <c r="R7" s="6">
        <v>9496353</v>
      </c>
      <c r="S7" s="6">
        <v>9088382</v>
      </c>
      <c r="T7" s="6">
        <v>18491867</v>
      </c>
      <c r="U7" s="6">
        <v>9449992</v>
      </c>
      <c r="V7" s="6">
        <v>9041875</v>
      </c>
    </row>
    <row r="8" spans="1:22" x14ac:dyDescent="0.15">
      <c r="A8" s="7" t="s">
        <v>11</v>
      </c>
      <c r="B8" s="6">
        <v>20120958</v>
      </c>
      <c r="C8" s="6">
        <v>10286089</v>
      </c>
      <c r="D8" s="6">
        <v>9834869</v>
      </c>
      <c r="E8" s="6">
        <v>20088796</v>
      </c>
      <c r="F8" s="6">
        <v>10270260</v>
      </c>
      <c r="G8" s="6">
        <v>9818536</v>
      </c>
      <c r="H8" s="6">
        <v>20017108</v>
      </c>
      <c r="I8" s="6">
        <v>10230021</v>
      </c>
      <c r="J8" s="6">
        <v>9787087</v>
      </c>
      <c r="K8" s="6">
        <v>20012838</v>
      </c>
      <c r="L8" s="6">
        <v>10227129</v>
      </c>
      <c r="M8" s="6">
        <v>9785709</v>
      </c>
      <c r="N8" s="6">
        <v>20009812</v>
      </c>
      <c r="O8" s="6">
        <v>10224110</v>
      </c>
      <c r="P8" s="6">
        <v>9785702</v>
      </c>
      <c r="Q8" s="6">
        <v>19978615</v>
      </c>
      <c r="R8" s="6">
        <v>10201396</v>
      </c>
      <c r="S8" s="6">
        <v>9777219</v>
      </c>
      <c r="T8" s="6">
        <v>19787721</v>
      </c>
      <c r="U8" s="6">
        <v>10101519</v>
      </c>
      <c r="V8" s="6">
        <v>9686202</v>
      </c>
    </row>
    <row r="9" spans="1:22" x14ac:dyDescent="0.15">
      <c r="A9" s="7" t="s">
        <v>12</v>
      </c>
      <c r="B9" s="6">
        <v>21550757</v>
      </c>
      <c r="C9" s="6">
        <v>11025930</v>
      </c>
      <c r="D9" s="6">
        <v>10524827</v>
      </c>
      <c r="E9" s="6">
        <v>21498423</v>
      </c>
      <c r="F9" s="6">
        <v>10998542</v>
      </c>
      <c r="G9" s="6">
        <v>10499881</v>
      </c>
      <c r="H9" s="6">
        <v>21277251</v>
      </c>
      <c r="I9" s="6">
        <v>10884382</v>
      </c>
      <c r="J9" s="6">
        <v>10392869</v>
      </c>
      <c r="K9" s="6">
        <v>21017188</v>
      </c>
      <c r="L9" s="6">
        <v>10749904</v>
      </c>
      <c r="M9" s="6">
        <v>10267284</v>
      </c>
      <c r="N9" s="6">
        <v>20774865</v>
      </c>
      <c r="O9" s="6">
        <v>10624272</v>
      </c>
      <c r="P9" s="6">
        <v>10150593</v>
      </c>
      <c r="Q9" s="6">
        <v>20692272</v>
      </c>
      <c r="R9" s="6">
        <v>10580176</v>
      </c>
      <c r="S9" s="6">
        <v>10112096</v>
      </c>
      <c r="T9" s="6">
        <v>20620105</v>
      </c>
      <c r="U9" s="6">
        <v>10539273</v>
      </c>
      <c r="V9" s="6">
        <v>10080832</v>
      </c>
    </row>
    <row r="10" spans="1:22" x14ac:dyDescent="0.15">
      <c r="A10" s="7" t="s">
        <v>13</v>
      </c>
      <c r="B10" s="6">
        <v>22084471</v>
      </c>
      <c r="C10" s="6">
        <v>11266668</v>
      </c>
      <c r="D10" s="6">
        <v>10817803</v>
      </c>
      <c r="E10" s="6">
        <v>21970317</v>
      </c>
      <c r="F10" s="6">
        <v>11215074</v>
      </c>
      <c r="G10" s="6">
        <v>10755243</v>
      </c>
      <c r="H10" s="6">
        <v>21665372</v>
      </c>
      <c r="I10" s="6">
        <v>11083917</v>
      </c>
      <c r="J10" s="6">
        <v>10581455</v>
      </c>
      <c r="K10" s="6">
        <v>21818950</v>
      </c>
      <c r="L10" s="6">
        <v>11178981</v>
      </c>
      <c r="M10" s="6">
        <v>10639969</v>
      </c>
      <c r="N10" s="6">
        <v>22080507</v>
      </c>
      <c r="O10" s="6">
        <v>11311913</v>
      </c>
      <c r="P10" s="6">
        <v>10768594</v>
      </c>
      <c r="Q10" s="6">
        <v>22194069</v>
      </c>
      <c r="R10" s="6">
        <v>11370316</v>
      </c>
      <c r="S10" s="6">
        <v>10823753</v>
      </c>
      <c r="T10" s="6">
        <v>22115280</v>
      </c>
      <c r="U10" s="6">
        <v>11323927</v>
      </c>
      <c r="V10" s="6">
        <v>10791353</v>
      </c>
    </row>
    <row r="11" spans="1:22" x14ac:dyDescent="0.15">
      <c r="A11" s="7" t="s">
        <v>14</v>
      </c>
      <c r="B11" s="6">
        <v>22111720</v>
      </c>
      <c r="C11" s="6">
        <v>11237823</v>
      </c>
      <c r="D11" s="6">
        <v>10873897</v>
      </c>
      <c r="E11" s="6">
        <v>22210937</v>
      </c>
      <c r="F11" s="6">
        <v>11283221</v>
      </c>
      <c r="G11" s="6">
        <v>10927716</v>
      </c>
      <c r="H11" s="6">
        <v>22606201</v>
      </c>
      <c r="I11" s="6">
        <v>11468891</v>
      </c>
      <c r="J11" s="6">
        <v>11137310</v>
      </c>
      <c r="K11" s="6">
        <v>22884504</v>
      </c>
      <c r="L11" s="6">
        <v>11608655</v>
      </c>
      <c r="M11" s="6">
        <v>11275849</v>
      </c>
      <c r="N11" s="6">
        <v>23060725</v>
      </c>
      <c r="O11" s="6">
        <v>11721641</v>
      </c>
      <c r="P11" s="6">
        <v>11339084</v>
      </c>
      <c r="Q11" s="6">
        <v>23194381</v>
      </c>
      <c r="R11" s="6">
        <v>11823172</v>
      </c>
      <c r="S11" s="6">
        <v>11371209</v>
      </c>
      <c r="T11" s="6">
        <v>22943234</v>
      </c>
      <c r="U11" s="6">
        <v>11723186</v>
      </c>
      <c r="V11" s="6">
        <v>11220048</v>
      </c>
    </row>
    <row r="12" spans="1:22" x14ac:dyDescent="0.15">
      <c r="A12" s="7" t="s">
        <v>15</v>
      </c>
      <c r="B12" s="6">
        <v>22294151</v>
      </c>
      <c r="C12" s="6">
        <v>11227411</v>
      </c>
      <c r="D12" s="6">
        <v>11066740</v>
      </c>
      <c r="E12" s="6">
        <v>22227703</v>
      </c>
      <c r="F12" s="6">
        <v>11201506</v>
      </c>
      <c r="G12" s="6">
        <v>11026197</v>
      </c>
      <c r="H12" s="6">
        <v>21937333</v>
      </c>
      <c r="I12" s="6">
        <v>11076041</v>
      </c>
      <c r="J12" s="6">
        <v>10861292</v>
      </c>
      <c r="K12" s="6">
        <v>21952070</v>
      </c>
      <c r="L12" s="6">
        <v>11094414</v>
      </c>
      <c r="M12" s="6">
        <v>10857656</v>
      </c>
      <c r="N12" s="6">
        <v>22242579</v>
      </c>
      <c r="O12" s="6">
        <v>11250022</v>
      </c>
      <c r="P12" s="6">
        <v>10992557</v>
      </c>
      <c r="Q12" s="6">
        <v>22802142</v>
      </c>
      <c r="R12" s="6">
        <v>11540896</v>
      </c>
      <c r="S12" s="6">
        <v>11261246</v>
      </c>
      <c r="T12" s="6">
        <v>23342365</v>
      </c>
      <c r="U12" s="6">
        <v>11815783</v>
      </c>
      <c r="V12" s="6">
        <v>11526582</v>
      </c>
    </row>
    <row r="13" spans="1:22" x14ac:dyDescent="0.15">
      <c r="A13" s="7" t="s">
        <v>16</v>
      </c>
      <c r="B13" s="6">
        <v>22467432</v>
      </c>
      <c r="C13" s="6">
        <v>11213621</v>
      </c>
      <c r="D13" s="6">
        <v>11253811</v>
      </c>
      <c r="E13" s="6">
        <v>22503336</v>
      </c>
      <c r="F13" s="6">
        <v>11231369</v>
      </c>
      <c r="G13" s="6">
        <v>11271967</v>
      </c>
      <c r="H13" s="6">
        <v>22665047</v>
      </c>
      <c r="I13" s="6">
        <v>11315489</v>
      </c>
      <c r="J13" s="6">
        <v>11349558</v>
      </c>
      <c r="K13" s="6">
        <v>22936079</v>
      </c>
      <c r="L13" s="6">
        <v>11461739</v>
      </c>
      <c r="M13" s="6">
        <v>11474340</v>
      </c>
      <c r="N13" s="6">
        <v>23172507</v>
      </c>
      <c r="O13" s="6">
        <v>11598443</v>
      </c>
      <c r="P13" s="6">
        <v>11574064</v>
      </c>
      <c r="Q13" s="6">
        <v>23362909</v>
      </c>
      <c r="R13" s="6">
        <v>11715473</v>
      </c>
      <c r="S13" s="6">
        <v>11647436</v>
      </c>
      <c r="T13" s="6">
        <v>23221682</v>
      </c>
      <c r="U13" s="6">
        <v>11660125</v>
      </c>
      <c r="V13" s="6">
        <v>11561557</v>
      </c>
    </row>
    <row r="14" spans="1:22" x14ac:dyDescent="0.15">
      <c r="A14" s="7" t="s">
        <v>17</v>
      </c>
      <c r="B14" s="6">
        <v>21813474</v>
      </c>
      <c r="C14" s="6">
        <v>10828793</v>
      </c>
      <c r="D14" s="6">
        <v>10984681</v>
      </c>
      <c r="E14" s="6">
        <v>21841296</v>
      </c>
      <c r="F14" s="6">
        <v>10842829</v>
      </c>
      <c r="G14" s="6">
        <v>10998467</v>
      </c>
      <c r="H14" s="6">
        <v>21945371</v>
      </c>
      <c r="I14" s="6">
        <v>10899389</v>
      </c>
      <c r="J14" s="6">
        <v>11045982</v>
      </c>
      <c r="K14" s="6">
        <v>22103483</v>
      </c>
      <c r="L14" s="6">
        <v>10987540</v>
      </c>
      <c r="M14" s="6">
        <v>11115943</v>
      </c>
      <c r="N14" s="6">
        <v>22365243</v>
      </c>
      <c r="O14" s="6">
        <v>11127730</v>
      </c>
      <c r="P14" s="6">
        <v>11237513</v>
      </c>
      <c r="Q14" s="6">
        <v>22820511</v>
      </c>
      <c r="R14" s="6">
        <v>11368348</v>
      </c>
      <c r="S14" s="6">
        <v>11452163</v>
      </c>
      <c r="T14" s="6">
        <v>23171303</v>
      </c>
      <c r="U14" s="6">
        <v>11548851</v>
      </c>
      <c r="V14" s="6">
        <v>11622452</v>
      </c>
    </row>
    <row r="15" spans="1:22" x14ac:dyDescent="0.15">
      <c r="A15" s="7" t="s">
        <v>18</v>
      </c>
      <c r="B15" s="6">
        <v>20214208</v>
      </c>
      <c r="C15" s="6">
        <v>9981424</v>
      </c>
      <c r="D15" s="6">
        <v>10232784</v>
      </c>
      <c r="E15" s="6">
        <v>20314489</v>
      </c>
      <c r="F15" s="6">
        <v>10031922</v>
      </c>
      <c r="G15" s="6">
        <v>10282567</v>
      </c>
      <c r="H15" s="6">
        <v>20739503</v>
      </c>
      <c r="I15" s="6">
        <v>10241503</v>
      </c>
      <c r="J15" s="6">
        <v>10498000</v>
      </c>
      <c r="K15" s="6">
        <v>21151592</v>
      </c>
      <c r="L15" s="6">
        <v>10445919</v>
      </c>
      <c r="M15" s="6">
        <v>10705673</v>
      </c>
      <c r="N15" s="6">
        <v>21607406</v>
      </c>
      <c r="O15" s="6">
        <v>10676774</v>
      </c>
      <c r="P15" s="6">
        <v>10930632</v>
      </c>
      <c r="Q15" s="6">
        <v>21959937</v>
      </c>
      <c r="R15" s="6">
        <v>10863502</v>
      </c>
      <c r="S15" s="6">
        <v>11096435</v>
      </c>
      <c r="T15" s="6">
        <v>22149712</v>
      </c>
      <c r="U15" s="6">
        <v>10967569</v>
      </c>
      <c r="V15" s="6">
        <v>11182143</v>
      </c>
    </row>
    <row r="16" spans="1:22" x14ac:dyDescent="0.15">
      <c r="A16" s="7" t="s">
        <v>19</v>
      </c>
      <c r="B16" s="6">
        <v>20113531</v>
      </c>
      <c r="C16" s="6">
        <v>9905415</v>
      </c>
      <c r="D16" s="6">
        <v>10208116</v>
      </c>
      <c r="E16" s="6">
        <v>19997709</v>
      </c>
      <c r="F16" s="6">
        <v>9845599</v>
      </c>
      <c r="G16" s="6">
        <v>10152110</v>
      </c>
      <c r="H16" s="6">
        <v>19481660</v>
      </c>
      <c r="I16" s="6">
        <v>9583335</v>
      </c>
      <c r="J16" s="6">
        <v>9898325</v>
      </c>
      <c r="K16" s="6">
        <v>19391863</v>
      </c>
      <c r="L16" s="6">
        <v>9533240</v>
      </c>
      <c r="M16" s="6">
        <v>9858623</v>
      </c>
      <c r="N16" s="6">
        <v>19560528</v>
      </c>
      <c r="O16" s="6">
        <v>9617463</v>
      </c>
      <c r="P16" s="6">
        <v>9943065</v>
      </c>
      <c r="Q16" s="6">
        <v>19929905</v>
      </c>
      <c r="R16" s="6">
        <v>9800226</v>
      </c>
      <c r="S16" s="6">
        <v>10129679</v>
      </c>
      <c r="T16" s="6">
        <v>20356102</v>
      </c>
      <c r="U16" s="6">
        <v>10013169</v>
      </c>
      <c r="V16" s="6">
        <v>10342933</v>
      </c>
    </row>
    <row r="17" spans="1:22" x14ac:dyDescent="0.15">
      <c r="A17" s="7" t="s">
        <v>20</v>
      </c>
      <c r="B17" s="6">
        <v>20615157</v>
      </c>
      <c r="C17" s="6">
        <v>10120520</v>
      </c>
      <c r="D17" s="6">
        <v>10494637</v>
      </c>
      <c r="E17" s="6">
        <v>20611796</v>
      </c>
      <c r="F17" s="6">
        <v>10118210</v>
      </c>
      <c r="G17" s="6">
        <v>10493586</v>
      </c>
      <c r="H17" s="6">
        <v>20682781</v>
      </c>
      <c r="I17" s="6">
        <v>10148534</v>
      </c>
      <c r="J17" s="6">
        <v>10534247</v>
      </c>
      <c r="K17" s="6">
        <v>20626582</v>
      </c>
      <c r="L17" s="6">
        <v>10110582</v>
      </c>
      <c r="M17" s="6">
        <v>10516000</v>
      </c>
      <c r="N17" s="6">
        <v>20463132</v>
      </c>
      <c r="O17" s="6">
        <v>10020368</v>
      </c>
      <c r="P17" s="6">
        <v>10442764</v>
      </c>
      <c r="Q17" s="6">
        <v>20168308</v>
      </c>
      <c r="R17" s="6">
        <v>9871231</v>
      </c>
      <c r="S17" s="6">
        <v>10297077</v>
      </c>
      <c r="T17" s="6">
        <v>19778682</v>
      </c>
      <c r="U17" s="6">
        <v>9674842</v>
      </c>
      <c r="V17" s="6">
        <v>10103840</v>
      </c>
    </row>
    <row r="18" spans="1:22" x14ac:dyDescent="0.15">
      <c r="A18" s="7" t="s">
        <v>21</v>
      </c>
      <c r="B18" s="6">
        <v>22074569</v>
      </c>
      <c r="C18" s="6">
        <v>10735535</v>
      </c>
      <c r="D18" s="6">
        <v>11339034</v>
      </c>
      <c r="E18" s="6">
        <v>21996749</v>
      </c>
      <c r="F18" s="6">
        <v>10696431</v>
      </c>
      <c r="G18" s="6">
        <v>11300318</v>
      </c>
      <c r="H18" s="6">
        <v>21509631</v>
      </c>
      <c r="I18" s="6">
        <v>10456486</v>
      </c>
      <c r="J18" s="6">
        <v>11053145</v>
      </c>
      <c r="K18" s="6">
        <v>21007365</v>
      </c>
      <c r="L18" s="6">
        <v>10204992</v>
      </c>
      <c r="M18" s="6">
        <v>10802373</v>
      </c>
      <c r="N18" s="6">
        <v>20545891</v>
      </c>
      <c r="O18" s="6">
        <v>9979511</v>
      </c>
      <c r="P18" s="6">
        <v>10566380</v>
      </c>
      <c r="Q18" s="6">
        <v>20213046</v>
      </c>
      <c r="R18" s="6">
        <v>9819908</v>
      </c>
      <c r="S18" s="6">
        <v>10393138</v>
      </c>
      <c r="T18" s="6">
        <v>20112899</v>
      </c>
      <c r="U18" s="6">
        <v>9777218</v>
      </c>
      <c r="V18" s="6">
        <v>10335681</v>
      </c>
    </row>
    <row r="19" spans="1:22" x14ac:dyDescent="0.15">
      <c r="A19" s="7" t="s">
        <v>22</v>
      </c>
      <c r="B19" s="6">
        <v>21201323</v>
      </c>
      <c r="C19" s="6">
        <v>10181419</v>
      </c>
      <c r="D19" s="6">
        <v>11019904</v>
      </c>
      <c r="E19" s="6">
        <v>21234619</v>
      </c>
      <c r="F19" s="6">
        <v>10195505</v>
      </c>
      <c r="G19" s="6">
        <v>11039114</v>
      </c>
      <c r="H19" s="6">
        <v>21371781</v>
      </c>
      <c r="I19" s="6">
        <v>10257605</v>
      </c>
      <c r="J19" s="6">
        <v>11114176</v>
      </c>
      <c r="K19" s="6">
        <v>21328460</v>
      </c>
      <c r="L19" s="6">
        <v>10232799</v>
      </c>
      <c r="M19" s="6">
        <v>11095661</v>
      </c>
      <c r="N19" s="6">
        <v>21310164</v>
      </c>
      <c r="O19" s="6">
        <v>10223050</v>
      </c>
      <c r="P19" s="6">
        <v>11087114</v>
      </c>
      <c r="Q19" s="6">
        <v>21290386</v>
      </c>
      <c r="R19" s="6">
        <v>10212349</v>
      </c>
      <c r="S19" s="6">
        <v>11078037</v>
      </c>
      <c r="T19" s="6">
        <v>21076817</v>
      </c>
      <c r="U19" s="6">
        <v>10108530</v>
      </c>
      <c r="V19" s="6">
        <v>10968287</v>
      </c>
    </row>
    <row r="20" spans="1:22" x14ac:dyDescent="0.15">
      <c r="A20" s="7" t="s">
        <v>23</v>
      </c>
      <c r="B20" s="6">
        <v>18236838</v>
      </c>
      <c r="C20" s="6">
        <v>8609142</v>
      </c>
      <c r="D20" s="6">
        <v>9627696</v>
      </c>
      <c r="E20" s="6">
        <v>18340370</v>
      </c>
      <c r="F20" s="6">
        <v>8656416</v>
      </c>
      <c r="G20" s="6">
        <v>9683954</v>
      </c>
      <c r="H20" s="6">
        <v>18700923</v>
      </c>
      <c r="I20" s="6">
        <v>8819025</v>
      </c>
      <c r="J20" s="6">
        <v>9881898</v>
      </c>
      <c r="K20" s="6">
        <v>19107731</v>
      </c>
      <c r="L20" s="6">
        <v>9002898</v>
      </c>
      <c r="M20" s="6">
        <v>10104833</v>
      </c>
      <c r="N20" s="6">
        <v>19470457</v>
      </c>
      <c r="O20" s="6">
        <v>9173812</v>
      </c>
      <c r="P20" s="6">
        <v>10296645</v>
      </c>
      <c r="Q20" s="6">
        <v>19732281</v>
      </c>
      <c r="R20" s="6">
        <v>9298533</v>
      </c>
      <c r="S20" s="6">
        <v>10433748</v>
      </c>
      <c r="T20" s="6">
        <v>19921459</v>
      </c>
      <c r="U20" s="6">
        <v>9388985</v>
      </c>
      <c r="V20" s="6">
        <v>10532474</v>
      </c>
    </row>
    <row r="21" spans="1:22" x14ac:dyDescent="0.15">
      <c r="A21" s="7" t="s">
        <v>24</v>
      </c>
      <c r="B21" s="6">
        <v>14764604</v>
      </c>
      <c r="C21" s="6">
        <v>6854691</v>
      </c>
      <c r="D21" s="6">
        <v>7909913</v>
      </c>
      <c r="E21" s="6">
        <v>14900504</v>
      </c>
      <c r="F21" s="6">
        <v>6914200</v>
      </c>
      <c r="G21" s="6">
        <v>7986304</v>
      </c>
      <c r="H21" s="6">
        <v>15590881</v>
      </c>
      <c r="I21" s="6">
        <v>7216570</v>
      </c>
      <c r="J21" s="6">
        <v>8374311</v>
      </c>
      <c r="K21" s="6">
        <v>15602073</v>
      </c>
      <c r="L21" s="6">
        <v>7205025</v>
      </c>
      <c r="M21" s="6">
        <v>8397048</v>
      </c>
      <c r="N21" s="6">
        <v>15910576</v>
      </c>
      <c r="O21" s="6">
        <v>7339672</v>
      </c>
      <c r="P21" s="6">
        <v>8570904</v>
      </c>
      <c r="Q21" s="6">
        <v>16316825</v>
      </c>
      <c r="R21" s="6">
        <v>7524468</v>
      </c>
      <c r="S21" s="6">
        <v>8792357</v>
      </c>
      <c r="T21" s="6">
        <v>16766692</v>
      </c>
      <c r="U21" s="6">
        <v>7734018</v>
      </c>
      <c r="V21" s="6">
        <v>9032674</v>
      </c>
    </row>
    <row r="22" spans="1:22" x14ac:dyDescent="0.15">
      <c r="A22" s="7" t="s">
        <v>25</v>
      </c>
      <c r="B22" s="6">
        <v>9940167</v>
      </c>
      <c r="C22" s="6">
        <v>4467960</v>
      </c>
      <c r="D22" s="6">
        <v>5472207</v>
      </c>
      <c r="E22" s="6">
        <v>9997945</v>
      </c>
      <c r="F22" s="6">
        <v>4494010</v>
      </c>
      <c r="G22" s="6">
        <v>5503935</v>
      </c>
      <c r="H22" s="6">
        <v>10252549</v>
      </c>
      <c r="I22" s="6">
        <v>4607412</v>
      </c>
      <c r="J22" s="6">
        <v>5645137</v>
      </c>
      <c r="K22" s="6">
        <v>11161285</v>
      </c>
      <c r="L22" s="6">
        <v>5024296</v>
      </c>
      <c r="M22" s="6">
        <v>6136989</v>
      </c>
      <c r="N22" s="6">
        <v>11704828</v>
      </c>
      <c r="O22" s="6">
        <v>5274142</v>
      </c>
      <c r="P22" s="6">
        <v>6430686</v>
      </c>
      <c r="Q22" s="6">
        <v>12331933</v>
      </c>
      <c r="R22" s="6">
        <v>5555776</v>
      </c>
      <c r="S22" s="6">
        <v>6776157</v>
      </c>
      <c r="T22" s="6">
        <v>12959591</v>
      </c>
      <c r="U22" s="6">
        <v>5835979</v>
      </c>
      <c r="V22" s="6">
        <v>7123612</v>
      </c>
    </row>
    <row r="23" spans="1:22" x14ac:dyDescent="0.15">
      <c r="A23" s="7" t="s">
        <v>26</v>
      </c>
      <c r="B23" s="6">
        <v>6361028</v>
      </c>
      <c r="C23" s="6">
        <v>2710253</v>
      </c>
      <c r="D23" s="6">
        <v>3650775</v>
      </c>
      <c r="E23" s="6">
        <v>6391306</v>
      </c>
      <c r="F23" s="6">
        <v>2724272</v>
      </c>
      <c r="G23" s="6">
        <v>3667034</v>
      </c>
      <c r="H23" s="6">
        <v>6556683</v>
      </c>
      <c r="I23" s="6">
        <v>2792061</v>
      </c>
      <c r="J23" s="6">
        <v>3764622</v>
      </c>
      <c r="K23" s="6">
        <v>6823648</v>
      </c>
      <c r="L23" s="6">
        <v>2908171</v>
      </c>
      <c r="M23" s="6">
        <v>3915477</v>
      </c>
      <c r="N23" s="6">
        <v>7274419</v>
      </c>
      <c r="O23" s="6">
        <v>3111900</v>
      </c>
      <c r="P23" s="6">
        <v>4162519</v>
      </c>
      <c r="Q23" s="6">
        <v>7622605</v>
      </c>
      <c r="R23" s="6">
        <v>3267921</v>
      </c>
      <c r="S23" s="6">
        <v>4354684</v>
      </c>
      <c r="T23" s="6">
        <v>7928310</v>
      </c>
      <c r="U23" s="6">
        <v>3407808</v>
      </c>
      <c r="V23" s="6">
        <v>4520502</v>
      </c>
    </row>
    <row r="24" spans="1:22" x14ac:dyDescent="0.15">
      <c r="A24" s="7" t="s">
        <v>27</v>
      </c>
      <c r="B24" s="6">
        <v>6325454</v>
      </c>
      <c r="C24" s="6">
        <v>2282035</v>
      </c>
      <c r="D24" s="6">
        <v>4043419</v>
      </c>
      <c r="E24" s="6">
        <v>6317882</v>
      </c>
      <c r="F24" s="6">
        <v>2285811</v>
      </c>
      <c r="G24" s="6">
        <v>4032071</v>
      </c>
      <c r="H24" s="6">
        <v>6346724</v>
      </c>
      <c r="I24" s="6">
        <v>2316903</v>
      </c>
      <c r="J24" s="6">
        <v>4029821</v>
      </c>
      <c r="K24" s="6">
        <v>6412663</v>
      </c>
      <c r="L24" s="6">
        <v>2360197</v>
      </c>
      <c r="M24" s="6">
        <v>4052466</v>
      </c>
      <c r="N24" s="6">
        <v>6594876</v>
      </c>
      <c r="O24" s="6">
        <v>2453771</v>
      </c>
      <c r="P24" s="6">
        <v>4141105</v>
      </c>
      <c r="Q24" s="6">
        <v>6808937</v>
      </c>
      <c r="R24" s="6">
        <v>2558605</v>
      </c>
      <c r="S24" s="6">
        <v>4250332</v>
      </c>
      <c r="T24" s="6">
        <v>7041036</v>
      </c>
      <c r="U24" s="6">
        <v>2666751</v>
      </c>
      <c r="V24" s="6">
        <v>4374285</v>
      </c>
    </row>
    <row r="25" spans="1:22" x14ac:dyDescent="0.15">
      <c r="A25" s="7"/>
      <c r="B25" s="6"/>
      <c r="C25" s="6"/>
      <c r="D25" s="6"/>
      <c r="E25" s="6"/>
      <c r="F25" s="6"/>
      <c r="G25" s="6"/>
      <c r="H25" s="6"/>
      <c r="I25" s="6"/>
      <c r="J25" s="6"/>
      <c r="K25" s="6"/>
      <c r="L25" s="6"/>
      <c r="M25" s="6"/>
      <c r="N25" s="6"/>
      <c r="O25" s="6"/>
      <c r="P25" s="6"/>
      <c r="Q25" s="6"/>
      <c r="R25" s="6"/>
      <c r="S25" s="6"/>
      <c r="T25" s="6"/>
      <c r="U25" s="6"/>
      <c r="V25" s="6"/>
    </row>
    <row r="26" spans="1:22" x14ac:dyDescent="0.15">
      <c r="A26" s="7" t="s">
        <v>28</v>
      </c>
      <c r="B26" s="6">
        <v>73822227</v>
      </c>
      <c r="C26" s="6">
        <v>37760583</v>
      </c>
      <c r="D26" s="6">
        <v>36061644</v>
      </c>
      <c r="E26" s="6">
        <v>73659947</v>
      </c>
      <c r="F26" s="6">
        <v>37675910</v>
      </c>
      <c r="G26" s="6">
        <v>35984037</v>
      </c>
      <c r="H26" s="6">
        <v>73020991</v>
      </c>
      <c r="I26" s="6">
        <v>37343884</v>
      </c>
      <c r="J26" s="6">
        <v>35677107</v>
      </c>
      <c r="K26" s="6">
        <v>72784697</v>
      </c>
      <c r="L26" s="6">
        <v>37215656</v>
      </c>
      <c r="M26" s="6">
        <v>35569041</v>
      </c>
      <c r="N26" s="6">
        <v>72653131</v>
      </c>
      <c r="O26" s="6">
        <v>37141548</v>
      </c>
      <c r="P26" s="6">
        <v>35511583</v>
      </c>
      <c r="Q26" s="6">
        <v>72548879</v>
      </c>
      <c r="R26" s="6">
        <v>37082576</v>
      </c>
      <c r="S26" s="6">
        <v>35466303</v>
      </c>
      <c r="T26" s="6">
        <v>72021348</v>
      </c>
      <c r="U26" s="6">
        <v>36804016</v>
      </c>
      <c r="V26" s="6">
        <v>35217332</v>
      </c>
    </row>
    <row r="27" spans="1:22" x14ac:dyDescent="0.15">
      <c r="A27" s="8" t="s">
        <v>10</v>
      </c>
      <c r="B27" s="6">
        <v>19226271</v>
      </c>
      <c r="C27" s="6">
        <v>9823770</v>
      </c>
      <c r="D27" s="6">
        <v>9402501</v>
      </c>
      <c r="E27" s="6">
        <v>19133927</v>
      </c>
      <c r="F27" s="6">
        <v>9775549</v>
      </c>
      <c r="G27" s="6">
        <v>9358378</v>
      </c>
      <c r="H27" s="6">
        <v>18753367</v>
      </c>
      <c r="I27" s="6">
        <v>9583226</v>
      </c>
      <c r="J27" s="6">
        <v>9170141</v>
      </c>
      <c r="K27" s="6">
        <v>18657930</v>
      </c>
      <c r="L27" s="6">
        <v>9531603</v>
      </c>
      <c r="M27" s="6">
        <v>9126327</v>
      </c>
      <c r="N27" s="6">
        <v>18606537</v>
      </c>
      <c r="O27" s="6">
        <v>9504784</v>
      </c>
      <c r="P27" s="6">
        <v>9101753</v>
      </c>
      <c r="Q27" s="6">
        <v>18584735</v>
      </c>
      <c r="R27" s="6">
        <v>9496353</v>
      </c>
      <c r="S27" s="6">
        <v>9088382</v>
      </c>
      <c r="T27" s="6">
        <v>18491867</v>
      </c>
      <c r="U27" s="6">
        <v>9449992</v>
      </c>
      <c r="V27" s="6">
        <v>9041875</v>
      </c>
    </row>
    <row r="28" spans="1:22" x14ac:dyDescent="0.15">
      <c r="A28" s="8" t="s">
        <v>29</v>
      </c>
      <c r="B28" s="6">
        <v>37370976</v>
      </c>
      <c r="C28" s="6">
        <v>19109720</v>
      </c>
      <c r="D28" s="6">
        <v>18261256</v>
      </c>
      <c r="E28" s="6">
        <v>37268300</v>
      </c>
      <c r="F28" s="6">
        <v>19057698</v>
      </c>
      <c r="G28" s="6">
        <v>18210602</v>
      </c>
      <c r="H28" s="6">
        <v>36910654</v>
      </c>
      <c r="I28" s="6">
        <v>18870671</v>
      </c>
      <c r="J28" s="6">
        <v>18039983</v>
      </c>
      <c r="K28" s="6">
        <v>36621822</v>
      </c>
      <c r="L28" s="6">
        <v>18723520</v>
      </c>
      <c r="M28" s="6">
        <v>17898302</v>
      </c>
      <c r="N28" s="6">
        <v>36486589</v>
      </c>
      <c r="O28" s="6">
        <v>18649924</v>
      </c>
      <c r="P28" s="6">
        <v>17836665</v>
      </c>
      <c r="Q28" s="6">
        <v>36417523</v>
      </c>
      <c r="R28" s="6">
        <v>18606345</v>
      </c>
      <c r="S28" s="6">
        <v>17811178</v>
      </c>
      <c r="T28" s="6">
        <v>36232804</v>
      </c>
      <c r="U28" s="6">
        <v>18504803</v>
      </c>
      <c r="V28" s="6">
        <v>17728001</v>
      </c>
    </row>
    <row r="29" spans="1:22" x14ac:dyDescent="0.15">
      <c r="A29" s="8" t="s">
        <v>30</v>
      </c>
      <c r="B29" s="6">
        <v>17224980</v>
      </c>
      <c r="C29" s="6">
        <v>8827093</v>
      </c>
      <c r="D29" s="6">
        <v>8397887</v>
      </c>
      <c r="E29" s="6">
        <v>17257720</v>
      </c>
      <c r="F29" s="6">
        <v>8842663</v>
      </c>
      <c r="G29" s="6">
        <v>8415057</v>
      </c>
      <c r="H29" s="6">
        <v>17356970</v>
      </c>
      <c r="I29" s="6">
        <v>8889987</v>
      </c>
      <c r="J29" s="6">
        <v>8466983</v>
      </c>
      <c r="K29" s="6">
        <v>17504945</v>
      </c>
      <c r="L29" s="6">
        <v>8960533</v>
      </c>
      <c r="M29" s="6">
        <v>8544412</v>
      </c>
      <c r="N29" s="6">
        <v>17560005</v>
      </c>
      <c r="O29" s="6">
        <v>8986840</v>
      </c>
      <c r="P29" s="6">
        <v>8573165</v>
      </c>
      <c r="Q29" s="6">
        <v>17546621</v>
      </c>
      <c r="R29" s="6">
        <v>8979878</v>
      </c>
      <c r="S29" s="6">
        <v>8566743</v>
      </c>
      <c r="T29" s="6">
        <v>17296677</v>
      </c>
      <c r="U29" s="6">
        <v>8849221</v>
      </c>
      <c r="V29" s="6">
        <v>8447456</v>
      </c>
    </row>
    <row r="30" spans="1:22" x14ac:dyDescent="0.15">
      <c r="A30" s="7" t="s">
        <v>31</v>
      </c>
      <c r="B30" s="6">
        <v>202065795</v>
      </c>
      <c r="C30" s="6">
        <v>100073835</v>
      </c>
      <c r="D30" s="6">
        <v>101991960</v>
      </c>
      <c r="E30" s="6">
        <v>201970150</v>
      </c>
      <c r="F30" s="6">
        <v>100030107</v>
      </c>
      <c r="G30" s="6">
        <v>101940043</v>
      </c>
      <c r="H30" s="6">
        <v>201631415</v>
      </c>
      <c r="I30" s="6">
        <v>99884935</v>
      </c>
      <c r="J30" s="6">
        <v>101746480</v>
      </c>
      <c r="K30" s="6">
        <v>202104207</v>
      </c>
      <c r="L30" s="6">
        <v>100151841</v>
      </c>
      <c r="M30" s="6">
        <v>101952366</v>
      </c>
      <c r="N30" s="6">
        <v>203146765</v>
      </c>
      <c r="O30" s="6">
        <v>100738533</v>
      </c>
      <c r="P30" s="6">
        <v>102408232</v>
      </c>
      <c r="Q30" s="6">
        <v>204642337</v>
      </c>
      <c r="R30" s="6">
        <v>101580770</v>
      </c>
      <c r="S30" s="6">
        <v>103061567</v>
      </c>
      <c r="T30" s="6">
        <v>205146421</v>
      </c>
      <c r="U30" s="6">
        <v>101899968</v>
      </c>
      <c r="V30" s="6">
        <v>103246453</v>
      </c>
    </row>
    <row r="31" spans="1:22" x14ac:dyDescent="0.15">
      <c r="A31" s="8" t="s">
        <v>32</v>
      </c>
      <c r="B31" s="6">
        <v>31271950</v>
      </c>
      <c r="C31" s="6">
        <v>15879697</v>
      </c>
      <c r="D31" s="6">
        <v>15392253</v>
      </c>
      <c r="E31" s="6">
        <v>31242453</v>
      </c>
      <c r="F31" s="6">
        <v>15866736</v>
      </c>
      <c r="G31" s="6">
        <v>15375717</v>
      </c>
      <c r="H31" s="6">
        <v>31298308</v>
      </c>
      <c r="I31" s="6">
        <v>15906553</v>
      </c>
      <c r="J31" s="6">
        <v>15391755</v>
      </c>
      <c r="K31" s="6">
        <v>31606713</v>
      </c>
      <c r="L31" s="6">
        <v>16080616</v>
      </c>
      <c r="M31" s="6">
        <v>15526097</v>
      </c>
      <c r="N31" s="6">
        <v>31879315</v>
      </c>
      <c r="O31" s="6">
        <v>16245172</v>
      </c>
      <c r="P31" s="6">
        <v>15634143</v>
      </c>
      <c r="Q31" s="6">
        <v>32095193</v>
      </c>
      <c r="R31" s="6">
        <v>16388837</v>
      </c>
      <c r="S31" s="6">
        <v>15706356</v>
      </c>
      <c r="T31" s="6">
        <v>31936859</v>
      </c>
      <c r="U31" s="6">
        <v>16333881</v>
      </c>
      <c r="V31" s="6">
        <v>15602978</v>
      </c>
    </row>
    <row r="32" spans="1:22" x14ac:dyDescent="0.15">
      <c r="A32" s="8" t="s">
        <v>33</v>
      </c>
      <c r="B32" s="6">
        <v>86789265</v>
      </c>
      <c r="C32" s="6">
        <v>43251249</v>
      </c>
      <c r="D32" s="6">
        <v>43538016</v>
      </c>
      <c r="E32" s="6">
        <v>86886824</v>
      </c>
      <c r="F32" s="6">
        <v>43307626</v>
      </c>
      <c r="G32" s="6">
        <v>43579198</v>
      </c>
      <c r="H32" s="6">
        <v>87287254</v>
      </c>
      <c r="I32" s="6">
        <v>43532422</v>
      </c>
      <c r="J32" s="6">
        <v>43754832</v>
      </c>
      <c r="K32" s="6">
        <v>88143224</v>
      </c>
      <c r="L32" s="6">
        <v>43989612</v>
      </c>
      <c r="M32" s="6">
        <v>44153612</v>
      </c>
      <c r="N32" s="6">
        <v>89387735</v>
      </c>
      <c r="O32" s="6">
        <v>44652969</v>
      </c>
      <c r="P32" s="6">
        <v>44734766</v>
      </c>
      <c r="Q32" s="6">
        <v>90945499</v>
      </c>
      <c r="R32" s="6">
        <v>45488219</v>
      </c>
      <c r="S32" s="6">
        <v>45457280</v>
      </c>
      <c r="T32" s="6">
        <v>91885062</v>
      </c>
      <c r="U32" s="6">
        <v>45992328</v>
      </c>
      <c r="V32" s="6">
        <v>45892734</v>
      </c>
    </row>
    <row r="33" spans="1:22" x14ac:dyDescent="0.15">
      <c r="A33" s="8" t="s">
        <v>34</v>
      </c>
      <c r="B33" s="6">
        <v>84004580</v>
      </c>
      <c r="C33" s="6">
        <v>40942889</v>
      </c>
      <c r="D33" s="6">
        <v>43061691</v>
      </c>
      <c r="E33" s="6">
        <v>83840873</v>
      </c>
      <c r="F33" s="6">
        <v>40855745</v>
      </c>
      <c r="G33" s="6">
        <v>42985128</v>
      </c>
      <c r="H33" s="6">
        <v>83045853</v>
      </c>
      <c r="I33" s="6">
        <v>40445960</v>
      </c>
      <c r="J33" s="6">
        <v>42599893</v>
      </c>
      <c r="K33" s="6">
        <v>82354270</v>
      </c>
      <c r="L33" s="6">
        <v>40081613</v>
      </c>
      <c r="M33" s="6">
        <v>42272657</v>
      </c>
      <c r="N33" s="6">
        <v>81879715</v>
      </c>
      <c r="O33" s="6">
        <v>39840392</v>
      </c>
      <c r="P33" s="6">
        <v>42039323</v>
      </c>
      <c r="Q33" s="6">
        <v>81601645</v>
      </c>
      <c r="R33" s="6">
        <v>39703714</v>
      </c>
      <c r="S33" s="6">
        <v>41897931</v>
      </c>
      <c r="T33" s="6">
        <v>81324500</v>
      </c>
      <c r="U33" s="6">
        <v>39573759</v>
      </c>
      <c r="V33" s="6">
        <v>41750741</v>
      </c>
    </row>
    <row r="34" spans="1:22" x14ac:dyDescent="0.15">
      <c r="A34" s="7" t="s">
        <v>35</v>
      </c>
      <c r="B34" s="6">
        <v>55628091</v>
      </c>
      <c r="C34" s="6">
        <v>24924081</v>
      </c>
      <c r="D34" s="6">
        <v>30704010</v>
      </c>
      <c r="E34" s="6">
        <v>55948007</v>
      </c>
      <c r="F34" s="6">
        <v>25074709</v>
      </c>
      <c r="G34" s="6">
        <v>30873298</v>
      </c>
      <c r="H34" s="6">
        <v>57447760</v>
      </c>
      <c r="I34" s="6">
        <v>25751971</v>
      </c>
      <c r="J34" s="6">
        <v>31695789</v>
      </c>
      <c r="K34" s="6">
        <v>59107400</v>
      </c>
      <c r="L34" s="6">
        <v>26500587</v>
      </c>
      <c r="M34" s="6">
        <v>32606813</v>
      </c>
      <c r="N34" s="6">
        <v>60955156</v>
      </c>
      <c r="O34" s="6">
        <v>27353297</v>
      </c>
      <c r="P34" s="6">
        <v>33601859</v>
      </c>
      <c r="Q34" s="6">
        <v>62812581</v>
      </c>
      <c r="R34" s="6">
        <v>28205303</v>
      </c>
      <c r="S34" s="6">
        <v>34607278</v>
      </c>
      <c r="T34" s="6">
        <v>64617088</v>
      </c>
      <c r="U34" s="6">
        <v>29033541</v>
      </c>
      <c r="V34" s="6">
        <v>35583547</v>
      </c>
    </row>
    <row r="35" spans="1:22" x14ac:dyDescent="0.15">
      <c r="A35" s="7"/>
      <c r="B35" s="6"/>
      <c r="C35" s="6"/>
      <c r="D35" s="6"/>
      <c r="E35" s="6"/>
      <c r="F35" s="6"/>
      <c r="G35" s="6"/>
      <c r="H35" s="6"/>
      <c r="I35" s="6"/>
      <c r="J35" s="6"/>
      <c r="K35" s="6"/>
      <c r="L35" s="6"/>
      <c r="M35" s="6"/>
      <c r="N35" s="6"/>
      <c r="O35" s="6"/>
      <c r="P35" s="6"/>
      <c r="Q35" s="6"/>
      <c r="R35" s="6"/>
      <c r="S35" s="6"/>
      <c r="T35" s="6"/>
      <c r="U35" s="6"/>
      <c r="V35" s="6"/>
    </row>
    <row r="36" spans="1:22" x14ac:dyDescent="0.15">
      <c r="A36" s="7" t="s">
        <v>36</v>
      </c>
      <c r="B36" s="6">
        <v>266315179</v>
      </c>
      <c r="C36" s="6">
        <v>129417572</v>
      </c>
      <c r="D36" s="6">
        <v>136897607</v>
      </c>
      <c r="E36" s="6">
        <v>266550197</v>
      </c>
      <c r="F36" s="6">
        <v>129529773</v>
      </c>
      <c r="G36" s="6">
        <v>137020424</v>
      </c>
      <c r="H36" s="6">
        <v>267728878</v>
      </c>
      <c r="I36" s="6">
        <v>130069825</v>
      </c>
      <c r="J36" s="6">
        <v>137659053</v>
      </c>
      <c r="K36" s="6">
        <v>269902950</v>
      </c>
      <c r="L36" s="6">
        <v>131104513</v>
      </c>
      <c r="M36" s="6">
        <v>138798437</v>
      </c>
      <c r="N36" s="6">
        <v>272927639</v>
      </c>
      <c r="O36" s="6">
        <v>132612018</v>
      </c>
      <c r="P36" s="6">
        <v>140315621</v>
      </c>
      <c r="Q36" s="6">
        <v>276415897</v>
      </c>
      <c r="R36" s="6">
        <v>134374209</v>
      </c>
      <c r="S36" s="6">
        <v>142041688</v>
      </c>
      <c r="T36" s="6">
        <v>278615174</v>
      </c>
      <c r="U36" s="6">
        <v>135462971</v>
      </c>
      <c r="V36" s="6">
        <v>143152203</v>
      </c>
    </row>
    <row r="37" spans="1:22" x14ac:dyDescent="0.15">
      <c r="A37" s="7" t="s">
        <v>37</v>
      </c>
      <c r="B37" s="6">
        <v>257693886</v>
      </c>
      <c r="C37" s="6">
        <v>124997916</v>
      </c>
      <c r="D37" s="6">
        <v>132695970</v>
      </c>
      <c r="E37" s="6">
        <v>257918157</v>
      </c>
      <c r="F37" s="6">
        <v>125104816</v>
      </c>
      <c r="G37" s="6">
        <v>132813341</v>
      </c>
      <c r="H37" s="6">
        <v>259079175</v>
      </c>
      <c r="I37" s="6">
        <v>125636906</v>
      </c>
      <c r="J37" s="6">
        <v>133442269</v>
      </c>
      <c r="K37" s="6">
        <v>261211607</v>
      </c>
      <c r="L37" s="6">
        <v>126652428</v>
      </c>
      <c r="M37" s="6">
        <v>134559179</v>
      </c>
      <c r="N37" s="6">
        <v>264101921</v>
      </c>
      <c r="O37" s="6">
        <v>128091830</v>
      </c>
      <c r="P37" s="6">
        <v>136010091</v>
      </c>
      <c r="Q37" s="6">
        <v>267454918</v>
      </c>
      <c r="R37" s="6">
        <v>129786073</v>
      </c>
      <c r="S37" s="6">
        <v>137668845</v>
      </c>
      <c r="T37" s="6">
        <v>269763509</v>
      </c>
      <c r="U37" s="6">
        <v>130933509</v>
      </c>
      <c r="V37" s="6">
        <v>138830000</v>
      </c>
    </row>
    <row r="38" spans="1:22" x14ac:dyDescent="0.15">
      <c r="A38" s="7" t="s">
        <v>38</v>
      </c>
      <c r="B38" s="6">
        <v>130985456</v>
      </c>
      <c r="C38" s="6">
        <v>65755740</v>
      </c>
      <c r="D38" s="6">
        <v>65229716</v>
      </c>
      <c r="E38" s="6">
        <v>131068078</v>
      </c>
      <c r="F38" s="6">
        <v>65805921</v>
      </c>
      <c r="G38" s="6">
        <v>65262157</v>
      </c>
      <c r="H38" s="6">
        <v>131558827</v>
      </c>
      <c r="I38" s="6">
        <v>66085230</v>
      </c>
      <c r="J38" s="6">
        <v>65473597</v>
      </c>
      <c r="K38" s="6">
        <v>132846678</v>
      </c>
      <c r="L38" s="6">
        <v>66777248</v>
      </c>
      <c r="M38" s="6">
        <v>66069430</v>
      </c>
      <c r="N38" s="6">
        <v>134528967</v>
      </c>
      <c r="O38" s="6">
        <v>67686523</v>
      </c>
      <c r="P38" s="6">
        <v>66842444</v>
      </c>
      <c r="Q38" s="6">
        <v>136333949</v>
      </c>
      <c r="R38" s="6">
        <v>68681707</v>
      </c>
      <c r="S38" s="6">
        <v>67652242</v>
      </c>
      <c r="T38" s="6">
        <v>136943576</v>
      </c>
      <c r="U38" s="6">
        <v>69039441</v>
      </c>
      <c r="V38" s="6">
        <v>67904135</v>
      </c>
    </row>
    <row r="39" spans="1:22" x14ac:dyDescent="0.15">
      <c r="A39" s="7"/>
      <c r="B39" s="6"/>
      <c r="C39" s="6"/>
      <c r="D39" s="6"/>
      <c r="E39" s="6"/>
      <c r="F39" s="6"/>
      <c r="G39" s="6"/>
      <c r="H39" s="6"/>
      <c r="I39" s="6"/>
      <c r="J39" s="6"/>
      <c r="K39" s="6"/>
      <c r="L39" s="6"/>
      <c r="M39" s="6"/>
      <c r="N39" s="6"/>
      <c r="O39" s="6"/>
      <c r="P39" s="6"/>
      <c r="Q39" s="6"/>
      <c r="R39" s="6"/>
      <c r="S39" s="6"/>
      <c r="T39" s="6"/>
      <c r="U39" s="6"/>
      <c r="V39" s="6"/>
    </row>
    <row r="40" spans="1:22" x14ac:dyDescent="0.15">
      <c r="A40" s="9" t="s">
        <v>1</v>
      </c>
      <c r="B40" s="10">
        <v>38.6</v>
      </c>
      <c r="C40" s="10">
        <v>37.4</v>
      </c>
      <c r="D40" s="10">
        <v>39.799999999999997</v>
      </c>
      <c r="E40" s="10">
        <v>38.700000000000003</v>
      </c>
      <c r="F40" s="10">
        <v>37.5</v>
      </c>
      <c r="G40" s="10">
        <v>39.9</v>
      </c>
      <c r="H40" s="10">
        <v>38.9</v>
      </c>
      <c r="I40" s="10">
        <v>37.700000000000003</v>
      </c>
      <c r="J40" s="10">
        <v>40.1</v>
      </c>
      <c r="K40" s="10">
        <v>39</v>
      </c>
      <c r="L40" s="10">
        <v>37.700000000000003</v>
      </c>
      <c r="M40" s="10">
        <v>40.200000000000003</v>
      </c>
      <c r="N40" s="10">
        <v>39.1</v>
      </c>
      <c r="O40" s="10">
        <v>37.799999999999997</v>
      </c>
      <c r="P40" s="10">
        <v>40.4</v>
      </c>
      <c r="Q40" s="10">
        <v>39.200000000000003</v>
      </c>
      <c r="R40" s="10">
        <v>37.9</v>
      </c>
      <c r="S40" s="10">
        <v>40.5</v>
      </c>
      <c r="T40" s="10">
        <v>39.4</v>
      </c>
      <c r="U40" s="10">
        <v>38.1</v>
      </c>
      <c r="V40" s="10">
        <v>40.700000000000003</v>
      </c>
    </row>
    <row r="41" spans="1:22" ht="30" customHeight="1" x14ac:dyDescent="0.15">
      <c r="A41" s="29" t="s">
        <v>39</v>
      </c>
      <c r="B41" s="29"/>
      <c r="C41" s="29"/>
      <c r="D41" s="29"/>
      <c r="E41" s="29"/>
      <c r="F41" s="29"/>
      <c r="G41" s="29"/>
      <c r="H41" s="29"/>
      <c r="I41" s="29"/>
      <c r="J41" s="29"/>
      <c r="K41" s="29"/>
      <c r="L41" s="29"/>
      <c r="M41" s="29"/>
      <c r="N41" s="29"/>
      <c r="O41" s="29"/>
      <c r="P41" s="29"/>
      <c r="Q41" s="29"/>
      <c r="R41" s="29"/>
      <c r="S41" s="29"/>
      <c r="T41" s="29"/>
      <c r="U41" s="29"/>
      <c r="V41" s="29"/>
    </row>
    <row r="42" spans="1:22" ht="30" customHeight="1" x14ac:dyDescent="0.15">
      <c r="A42" s="30" t="s">
        <v>40</v>
      </c>
      <c r="B42" s="31"/>
      <c r="C42" s="31"/>
      <c r="D42" s="31"/>
      <c r="E42" s="31"/>
      <c r="F42" s="31"/>
      <c r="G42" s="31"/>
      <c r="H42" s="31"/>
      <c r="I42" s="31"/>
      <c r="J42" s="31"/>
      <c r="K42" s="31"/>
      <c r="L42" s="31"/>
      <c r="M42" s="31"/>
      <c r="N42" s="31"/>
      <c r="O42" s="31"/>
      <c r="P42" s="31"/>
      <c r="Q42" s="31"/>
      <c r="R42" s="31"/>
      <c r="S42" s="31"/>
      <c r="T42" s="31"/>
      <c r="U42" s="31"/>
      <c r="V42" s="32"/>
    </row>
    <row r="43" spans="1:22" ht="15" customHeight="1" x14ac:dyDescent="0.15">
      <c r="A43" s="33" t="s">
        <v>41</v>
      </c>
      <c r="B43" s="34"/>
      <c r="C43" s="34"/>
      <c r="D43" s="34"/>
      <c r="E43" s="34"/>
      <c r="F43" s="34"/>
      <c r="G43" s="34"/>
      <c r="H43" s="34"/>
      <c r="I43" s="34"/>
      <c r="J43" s="34"/>
      <c r="K43" s="34"/>
      <c r="L43" s="34"/>
      <c r="M43" s="34"/>
      <c r="N43" s="34"/>
      <c r="O43" s="34"/>
      <c r="P43" s="34"/>
      <c r="Q43" s="34"/>
      <c r="R43" s="34"/>
      <c r="S43" s="34"/>
      <c r="T43" s="34"/>
      <c r="U43" s="34"/>
      <c r="V43" s="35"/>
    </row>
    <row r="44" spans="1:22" ht="15" customHeight="1" x14ac:dyDescent="0.15">
      <c r="A44" s="19" t="s">
        <v>42</v>
      </c>
      <c r="B44" s="20"/>
      <c r="C44" s="20"/>
      <c r="D44" s="20"/>
      <c r="E44" s="20"/>
      <c r="F44" s="20"/>
      <c r="G44" s="20"/>
      <c r="H44" s="20"/>
      <c r="I44" s="20"/>
      <c r="J44" s="20"/>
      <c r="K44" s="20"/>
      <c r="L44" s="20"/>
      <c r="M44" s="20"/>
      <c r="N44" s="20"/>
      <c r="O44" s="20"/>
      <c r="P44" s="20"/>
      <c r="Q44" s="20"/>
      <c r="R44" s="20"/>
      <c r="S44" s="20"/>
      <c r="T44" s="20"/>
      <c r="U44" s="20"/>
      <c r="V44" s="21"/>
    </row>
    <row r="45" spans="1:22" ht="15" customHeight="1" x14ac:dyDescent="0.15">
      <c r="A45" s="19" t="s">
        <v>43</v>
      </c>
      <c r="B45" s="20"/>
      <c r="C45" s="20"/>
      <c r="D45" s="20"/>
      <c r="E45" s="20"/>
      <c r="F45" s="20"/>
      <c r="G45" s="20"/>
      <c r="H45" s="20"/>
      <c r="I45" s="20"/>
      <c r="J45" s="20"/>
      <c r="K45" s="20"/>
      <c r="L45" s="20"/>
      <c r="M45" s="20"/>
      <c r="N45" s="20"/>
      <c r="O45" s="20"/>
      <c r="P45" s="20"/>
      <c r="Q45" s="20"/>
      <c r="R45" s="20"/>
      <c r="S45" s="20"/>
      <c r="T45" s="20"/>
      <c r="U45" s="20"/>
      <c r="V45" s="21"/>
    </row>
    <row r="46" spans="1:22" ht="15" customHeight="1" x14ac:dyDescent="0.15">
      <c r="A46" s="22" t="s">
        <v>44</v>
      </c>
      <c r="B46" s="23"/>
      <c r="C46" s="23"/>
      <c r="D46" s="23"/>
      <c r="E46" s="23"/>
      <c r="F46" s="23"/>
      <c r="G46" s="23"/>
      <c r="H46" s="23"/>
      <c r="I46" s="23"/>
      <c r="J46" s="23"/>
      <c r="K46" s="23"/>
      <c r="L46" s="23"/>
      <c r="M46" s="23"/>
      <c r="N46" s="23"/>
      <c r="O46" s="23"/>
      <c r="P46" s="23"/>
      <c r="Q46" s="23"/>
      <c r="R46" s="23"/>
      <c r="S46" s="23"/>
      <c r="T46" s="23"/>
      <c r="U46" s="23"/>
      <c r="V46" s="24"/>
    </row>
    <row r="48" spans="1:22" x14ac:dyDescent="0.15">
      <c r="A48" s="36"/>
      <c r="B48" s="36"/>
      <c r="C48" s="36" t="s">
        <v>53</v>
      </c>
      <c r="D48" s="36" t="s">
        <v>54</v>
      </c>
      <c r="E48" s="36" t="s">
        <v>55</v>
      </c>
      <c r="F48" s="36" t="s">
        <v>56</v>
      </c>
      <c r="G48" s="36" t="s">
        <v>57</v>
      </c>
      <c r="H48" s="36" t="s">
        <v>58</v>
      </c>
    </row>
    <row r="49" spans="1:8" x14ac:dyDescent="0.15">
      <c r="A49" s="36" t="s">
        <v>45</v>
      </c>
      <c r="B49" s="37">
        <f>SUM(B31:B34)</f>
        <v>257693886</v>
      </c>
      <c r="C49" s="37">
        <f>SUM(C31:C34)</f>
        <v>124997916</v>
      </c>
      <c r="D49" s="37">
        <f>SUM(D31:D34)</f>
        <v>132695970</v>
      </c>
      <c r="E49" s="36">
        <f>C49/B49</f>
        <v>0.48506356879572998</v>
      </c>
      <c r="F49" s="36">
        <f>D49/B49</f>
        <v>0.51493643120427002</v>
      </c>
      <c r="G49" s="36"/>
      <c r="H49" s="36"/>
    </row>
    <row r="50" spans="1:8" x14ac:dyDescent="0.15">
      <c r="A50" s="36"/>
      <c r="B50" s="36"/>
      <c r="C50" s="36"/>
      <c r="D50" s="36"/>
      <c r="E50" s="36"/>
      <c r="F50" s="36"/>
      <c r="G50" s="36"/>
      <c r="H50" s="36"/>
    </row>
    <row r="51" spans="1:8" x14ac:dyDescent="0.15">
      <c r="A51" s="36" t="s">
        <v>46</v>
      </c>
      <c r="B51" s="36"/>
      <c r="C51" s="36"/>
      <c r="D51" s="36"/>
      <c r="E51" s="36"/>
      <c r="F51" s="36"/>
      <c r="G51" s="36"/>
      <c r="H51" s="36"/>
    </row>
    <row r="52" spans="1:8" x14ac:dyDescent="0.15">
      <c r="A52" s="36" t="s">
        <v>47</v>
      </c>
      <c r="B52" s="37">
        <f>B31</f>
        <v>31271950</v>
      </c>
      <c r="C52" s="37">
        <f>C31</f>
        <v>15879697</v>
      </c>
      <c r="D52" s="37">
        <f>SUM(D31)</f>
        <v>15392253</v>
      </c>
      <c r="E52" s="36">
        <f>(C52/B52)*100</f>
        <v>50.779362975446048</v>
      </c>
      <c r="F52" s="36">
        <f>(D52/B52)*100</f>
        <v>49.220637024553952</v>
      </c>
      <c r="G52" s="38">
        <v>0.06</v>
      </c>
      <c r="H52" s="38">
        <v>0.06</v>
      </c>
    </row>
    <row r="53" spans="1:8" x14ac:dyDescent="0.15">
      <c r="A53" s="36" t="s">
        <v>48</v>
      </c>
      <c r="B53" s="37">
        <f>SUM(B12:B13)</f>
        <v>44761583</v>
      </c>
      <c r="C53" s="37">
        <f>SUM(C12:C13)</f>
        <v>22441032</v>
      </c>
      <c r="D53" s="37">
        <f>SUM(D12:D13)</f>
        <v>22320551</v>
      </c>
      <c r="E53" s="36">
        <f t="shared" ref="E53:E57" si="0">(C53/B53)*100</f>
        <v>50.134580807832464</v>
      </c>
      <c r="F53" s="36">
        <f t="shared" ref="F53:F57" si="1">(D53/B53)*100</f>
        <v>49.865419192167529</v>
      </c>
      <c r="G53" s="38">
        <v>0.09</v>
      </c>
      <c r="H53" s="38">
        <v>0.09</v>
      </c>
    </row>
    <row r="54" spans="1:8" x14ac:dyDescent="0.15">
      <c r="A54" s="36" t="s">
        <v>49</v>
      </c>
      <c r="B54" s="37">
        <f>SUM(B14:B15)</f>
        <v>42027682</v>
      </c>
      <c r="C54" s="37">
        <f>SUM(C14:C15)</f>
        <v>20810217</v>
      </c>
      <c r="D54" s="37">
        <f>SUM(D14:D15)</f>
        <v>21217465</v>
      </c>
      <c r="E54" s="36">
        <f t="shared" si="0"/>
        <v>49.51550028383673</v>
      </c>
      <c r="F54" s="36">
        <f t="shared" si="1"/>
        <v>50.48449971616327</v>
      </c>
      <c r="G54" s="38">
        <v>0.08</v>
      </c>
      <c r="H54" s="38">
        <v>0.08</v>
      </c>
    </row>
    <row r="55" spans="1:8" x14ac:dyDescent="0.15">
      <c r="A55" s="36" t="s">
        <v>50</v>
      </c>
      <c r="B55" s="37">
        <f>SUM(B16:B17)</f>
        <v>40728688</v>
      </c>
      <c r="C55" s="37">
        <f>SUM(C16:C17)</f>
        <v>20025935</v>
      </c>
      <c r="D55" s="37">
        <f>SUM(D16:D17)</f>
        <v>20702753</v>
      </c>
      <c r="E55" s="36">
        <f t="shared" si="0"/>
        <v>49.169113917934212</v>
      </c>
      <c r="F55" s="36">
        <f t="shared" si="1"/>
        <v>50.830886082065796</v>
      </c>
      <c r="G55" s="38">
        <v>7.0000000000000007E-2</v>
      </c>
      <c r="H55" s="38">
        <v>0.08</v>
      </c>
    </row>
    <row r="56" spans="1:8" x14ac:dyDescent="0.15">
      <c r="A56" s="36" t="s">
        <v>51</v>
      </c>
      <c r="B56" s="37">
        <f>SUM(B18:B19)</f>
        <v>43275892</v>
      </c>
      <c r="C56" s="37">
        <f>SUM(C18:C19)</f>
        <v>20916954</v>
      </c>
      <c r="D56" s="37">
        <f>SUM(D18:D19)</f>
        <v>22358938</v>
      </c>
      <c r="E56" s="36">
        <f t="shared" si="0"/>
        <v>48.333963861449696</v>
      </c>
      <c r="F56" s="36">
        <f t="shared" si="1"/>
        <v>51.666036138550311</v>
      </c>
      <c r="G56" s="38">
        <v>0.08</v>
      </c>
      <c r="H56" s="38">
        <v>0.09</v>
      </c>
    </row>
    <row r="57" spans="1:8" x14ac:dyDescent="0.15">
      <c r="A57" s="36" t="s">
        <v>52</v>
      </c>
      <c r="B57" s="37">
        <f>SUM(B20:B24)</f>
        <v>55628091</v>
      </c>
      <c r="C57" s="37">
        <f>SUM(C20:C24)</f>
        <v>24924081</v>
      </c>
      <c r="D57" s="37">
        <f>SUM(D20:D24)</f>
        <v>30704010</v>
      </c>
      <c r="E57" s="36">
        <f t="shared" si="0"/>
        <v>44.804846889317126</v>
      </c>
      <c r="F57" s="36">
        <f>(D57/B57)*100</f>
        <v>55.195153110682874</v>
      </c>
      <c r="G57" s="38">
        <v>0.1</v>
      </c>
      <c r="H57" s="38">
        <v>0.12</v>
      </c>
    </row>
  </sheetData>
  <mergeCells count="17">
    <mergeCell ref="A45:V45"/>
    <mergeCell ref="A46:V46"/>
    <mergeCell ref="B3:D4"/>
    <mergeCell ref="E3:V3"/>
    <mergeCell ref="A41:V41"/>
    <mergeCell ref="A42:V42"/>
    <mergeCell ref="A43:V43"/>
    <mergeCell ref="A44:V44"/>
    <mergeCell ref="A1:V1"/>
    <mergeCell ref="A2:V2"/>
    <mergeCell ref="E4:G4"/>
    <mergeCell ref="H4:J4"/>
    <mergeCell ref="K4:M4"/>
    <mergeCell ref="N4:P4"/>
    <mergeCell ref="Q4:S4"/>
    <mergeCell ref="T4:V4"/>
    <mergeCell ref="A3:A5"/>
  </mergeCells>
  <pageMargins left="0.25" right="0" top="0.85" bottom="1" header="0.5" footer="0.5"/>
  <pageSetup orientation="landscape" r:id="rId1"/>
  <headerFooter alignWithMargins="0">
    <oddHeader>&amp;C&amp;"Arial,Bold"Annual Estimates of the Resident Population for Selected Age Groups by Sex for the United States: April 1, 2020 to July 1, 2025</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NC-EST2025-AGESEX</vt:lpstr>
      <vt:lpstr>nc2025_agesex</vt:lpstr>
      <vt:lpstr>'NC-EST2025-AGESEX'!Print_Area</vt:lpstr>
      <vt:lpstr>'NC-EST2025-AGESEX'!Print_Titles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Z Johnson</cp:lastModifiedBy>
  <dcterms:created xsi:type="dcterms:W3CDTF">2026-05-19T17:39:33Z</dcterms:created>
  <dcterms:modified xsi:type="dcterms:W3CDTF">2026-09-01T15:18:43Z</dcterms:modified>
</cp:coreProperties>
</file>